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tanaedu.sharepoint.com/sites/EducationAdvising/Shared Documents/GPA Calculator + Curriculum Forms/2023-24/Minors 23-24/"/>
    </mc:Choice>
  </mc:AlternateContent>
  <xr:revisionPtr revIDLastSave="9" documentId="8_{66AF4BAF-B44E-4EC6-AADA-3333BCE34E07}" xr6:coauthVersionLast="47" xr6:coauthVersionMax="47" xr10:uidLastSave="{BFA77581-253E-4E99-BF09-3397A2FD0099}"/>
  <bookViews>
    <workbookView xWindow="26805" yWindow="795" windowWidth="17820" windowHeight="13965" xr2:uid="{00000000-000D-0000-FFFF-FFFF00000000}"/>
  </bookViews>
  <sheets>
    <sheet name="Government Minor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" i="1" l="1"/>
  <c r="E17" i="1"/>
  <c r="E19" i="1"/>
  <c r="E20" i="1"/>
  <c r="E22" i="1"/>
  <c r="E23" i="1"/>
  <c r="E24" i="1"/>
  <c r="E28" i="1"/>
  <c r="E15" i="1"/>
  <c r="F28" i="1" l="1"/>
  <c r="F20" i="1" l="1"/>
  <c r="F19" i="1"/>
  <c r="F22" i="1" l="1"/>
  <c r="F23" i="1"/>
  <c r="B24" i="1" l="1"/>
  <c r="F16" i="1"/>
  <c r="F17" i="1"/>
  <c r="F15" i="1"/>
  <c r="B29" i="1" l="1"/>
  <c r="F24" i="1"/>
  <c r="F29" i="1" s="1"/>
  <c r="B30" i="1" l="1"/>
  <c r="B25" i="1"/>
</calcChain>
</file>

<file path=xl/sharedStrings.xml><?xml version="1.0" encoding="utf-8"?>
<sst xmlns="http://schemas.openxmlformats.org/spreadsheetml/2006/main" count="47" uniqueCount="43">
  <si>
    <t>A</t>
  </si>
  <si>
    <t>Government Teaching - Minor</t>
  </si>
  <si>
    <t>A-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</si>
  <si>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</si>
  <si>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</si>
  <si>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</si>
  <si>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</si>
  <si>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</si>
  <si>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</si>
  <si>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</si>
  <si>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</si>
  <si>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</si>
  <si>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</si>
  <si>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</si>
  <si>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</si>
  <si>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</si>
  <si>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</si>
  <si>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</si>
  <si>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</si>
  <si>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</si>
  <si>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</si>
  <si>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</si>
  <si>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</si>
  <si>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</si>
  <si>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</si>
  <si>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</si>
  <si>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</si>
  <si>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</si>
  <si>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</si>
  <si>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</si>
  <si>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PSCI 210IS - Introduction to American Government</t>
  </si>
  <si>
    <t>PSCI 240 - Intro to Public Administration or PSCI 250 - Intro to Political Theory</t>
  </si>
  <si>
    <t>Upper-Division Electives: U.S. Politics (6 credits)</t>
  </si>
  <si>
    <t>Upper-Division Electives: International Politics/Political Theory (6 credits)</t>
  </si>
  <si>
    <t>Total Credits (Content):</t>
  </si>
  <si>
    <t>Content Area GPA:</t>
  </si>
  <si>
    <t>Professional Coursework</t>
  </si>
  <si>
    <t>EDM 402 - Methods: 5-12 Social Studies</t>
  </si>
  <si>
    <t>Total Credits (Minor):</t>
  </si>
  <si>
    <t>Minor GPA:</t>
  </si>
  <si>
    <t>GPA Calculator and Curriculum Form</t>
  </si>
  <si>
    <t>Catalog Year 2023-24</t>
  </si>
  <si>
    <t>PSCI 230D - Introduction to International Relations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</si>
</sst>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6" xfId="0" applyFont="1" applyBorder="1"/>
    <xf numFmtId="0" fontId="7" fillId="0" borderId="0" xfId="0" applyFont="1"/>
    <xf numFmtId="0" fontId="0" fillId="0" borderId="7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/>
    <xf numFmtId="0" fontId="7" fillId="0" borderId="4" xfId="0" applyFont="1" applyBorder="1"/>
    <xf numFmtId="0" fontId="7" fillId="0" borderId="10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8" fillId="0" borderId="4" xfId="0" applyFont="1" applyBorder="1"/>
    <xf numFmtId="0" fontId="3" fillId="0" borderId="4" xfId="0" applyFont="1" applyBorder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0" fontId="8" fillId="0" borderId="0" xfId="0" applyFont="1"/>
    <xf numFmtId="49" fontId="0" fillId="0" borderId="0" xfId="0" applyNumberFormat="1"/>
    <xf numFmtId="0" fontId="3" fillId="0" borderId="0" xfId="0" applyFont="1"/>
    <xf numFmtId="49" fontId="0" fillId="0" borderId="4" xfId="0" applyNumberFormat="1" applyBorder="1"/>
    <xf numFmtId="0" fontId="9" fillId="0" borderId="0" xfId="0" applyFont="1" applyAlignment="1">
      <alignment vertical="center"/>
    </xf>
    <xf numFmtId="0" fontId="9" fillId="0" borderId="0" xfId="0" applyFont="1"/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/>
    </xf>
    <xf numFmtId="0" fontId="1" fillId="0" borderId="15" xfId="0" applyFont="1" applyBorder="1"/>
    <xf numFmtId="0" fontId="8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/>
    </xf>
    <xf numFmtId="0" fontId="6" fillId="0" borderId="9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49" fontId="2" fillId="0" borderId="0" xfId="0" applyNumberFormat="1" applyFont="1" applyAlignment="1">
      <alignment horizontal="left"/>
    </xf>
    <xf numFmtId="0" fontId="6" fillId="0" borderId="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49.7109375" style="1" customWidth="1"/>
    <col min="3" max="4" width="11.28515625" style="1" customWidth="1"/>
    <col min="5" max="5" width="10.7109375" style="8" hidden="1" customWidth="1"/>
    <col min="6" max="6" width="9.140625" style="1" hidden="1" customWidth="1"/>
    <col min="7" max="12" width="8.85546875" customWidth="1"/>
  </cols>
  <sheetData>
    <row r="1" spans="1:7" ht="26.25">
      <c r="A1" s="49" t="s">
        <v>40</v>
      </c>
      <c r="B1" s="14"/>
      <c r="C1" s="14"/>
      <c r="D1" s="14"/>
      <c r="E1" s="12" t="s">
        <v>0</v>
      </c>
      <c r="F1" s="12">
        <v>4</v>
      </c>
    </row>
    <row r="2" spans="1:7" ht="26.25">
      <c r="A2" s="14" t="s">
        <v>1</v>
      </c>
      <c r="B2" s="14"/>
      <c r="C2" s="14"/>
      <c r="D2" s="14"/>
      <c r="E2" s="12" t="s">
        <v>2</v>
      </c>
      <c r="F2" s="12">
        <v>3.7</v>
      </c>
    </row>
    <row r="3" spans="1:7" ht="16.5" thickBot="1">
      <c r="A3" s="19" t="s">
        <v>41</v>
      </c>
      <c r="B3" s="15"/>
      <c r="C3" s="19" t="s">
        <v>3</v>
      </c>
      <c r="D3" s="20"/>
      <c r="E3" s="12" t="s">
        <v>4</v>
      </c>
      <c r="F3" s="12">
        <v>3</v>
      </c>
    </row>
    <row r="4" spans="1:7">
      <c r="A4" s="21" t="s">
        <v>5</v>
      </c>
      <c r="D4" s="8"/>
      <c r="E4" s="12" t="s">
        <v>6</v>
      </c>
      <c r="F4" s="12">
        <v>2.7</v>
      </c>
    </row>
    <row r="5" spans="1:7">
      <c r="A5" s="21" t="s">
        <v>7</v>
      </c>
      <c r="C5" s="22"/>
      <c r="D5" s="22"/>
      <c r="E5" s="12" t="s">
        <v>8</v>
      </c>
      <c r="F5" s="12">
        <v>3.3</v>
      </c>
    </row>
    <row r="6" spans="1:7">
      <c r="A6" s="21" t="s">
        <v>9</v>
      </c>
      <c r="C6" s="22"/>
      <c r="D6" s="22"/>
      <c r="E6" s="12" t="s">
        <v>10</v>
      </c>
      <c r="F6" s="12">
        <v>2</v>
      </c>
    </row>
    <row r="7" spans="1:7">
      <c r="A7" s="23" t="s">
        <v>11</v>
      </c>
      <c r="B7" s="24"/>
      <c r="D7" s="24"/>
      <c r="E7" s="12" t="s">
        <v>12</v>
      </c>
      <c r="F7" s="12">
        <v>1.7</v>
      </c>
    </row>
    <row r="8" spans="1:7">
      <c r="A8" s="23" t="s">
        <v>13</v>
      </c>
      <c r="B8" s="24"/>
      <c r="C8" s="25"/>
      <c r="D8" s="24"/>
      <c r="E8" s="12" t="s">
        <v>14</v>
      </c>
      <c r="F8" s="12">
        <v>2.2999999999999998</v>
      </c>
    </row>
    <row r="9" spans="1:7">
      <c r="A9" s="23" t="s">
        <v>15</v>
      </c>
      <c r="B9" s="24"/>
      <c r="C9" s="25"/>
      <c r="D9" s="24"/>
      <c r="E9" s="12" t="s">
        <v>16</v>
      </c>
      <c r="F9" s="12">
        <v>1</v>
      </c>
    </row>
    <row r="10" spans="1:7">
      <c r="A10" s="23" t="s">
        <v>17</v>
      </c>
      <c r="B10" s="24"/>
      <c r="C10" s="25"/>
      <c r="D10" s="24"/>
      <c r="E10" s="12" t="s">
        <v>18</v>
      </c>
      <c r="F10" s="12">
        <v>0.7</v>
      </c>
    </row>
    <row r="11" spans="1:7">
      <c r="A11" s="23" t="s">
        <v>19</v>
      </c>
      <c r="B11" s="24"/>
      <c r="C11" s="25"/>
      <c r="D11" s="24"/>
      <c r="E11" s="12" t="s">
        <v>20</v>
      </c>
      <c r="F11" s="12">
        <v>1.3</v>
      </c>
    </row>
    <row r="12" spans="1:7" ht="16.5" thickBot="1">
      <c r="A12" s="19" t="s">
        <v>21</v>
      </c>
      <c r="B12" s="26"/>
      <c r="C12" s="20"/>
      <c r="D12" s="26"/>
      <c r="E12" s="12" t="s">
        <v>22</v>
      </c>
      <c r="F12" s="12">
        <v>0</v>
      </c>
    </row>
    <row r="13" spans="1:7" ht="33.75" customHeight="1" thickBot="1">
      <c r="A13" s="27" t="s">
        <v>23</v>
      </c>
      <c r="B13" s="28"/>
      <c r="C13" s="28"/>
      <c r="D13" s="28"/>
      <c r="E13" s="11"/>
      <c r="F13"/>
    </row>
    <row r="14" spans="1:7" ht="18" customHeight="1" thickBot="1">
      <c r="A14" s="29" t="s">
        <v>24</v>
      </c>
      <c r="B14" s="13" t="s">
        <v>25</v>
      </c>
      <c r="C14" s="2" t="s">
        <v>26</v>
      </c>
      <c r="D14" s="2" t="s">
        <v>27</v>
      </c>
      <c r="E14" s="5" t="s">
        <v>28</v>
      </c>
      <c r="F14" s="5" t="s">
        <v>29</v>
      </c>
    </row>
    <row r="15" spans="1:7" ht="18" customHeight="1">
      <c r="A15" s="40" t="s">
        <v>30</v>
      </c>
      <c r="B15" s="39"/>
      <c r="C15" s="9"/>
      <c r="D15" s="7"/>
      <c r="E15">
        <f>IF(OR(LEN(TRIM(D15))&lt;1,LEN(TRIM(D15))&gt;2),0,LOOKUP(TRIM(D15),$E$1:$F$12))</f>
        <v>0</v>
      </c>
      <c r="F15" s="6">
        <f t="shared" ref="F15:F17" si="0">C15*E15</f>
        <v>0</v>
      </c>
    </row>
    <row r="16" spans="1:7" ht="15" customHeight="1">
      <c r="A16" s="40" t="s">
        <v>42</v>
      </c>
      <c r="B16" s="39"/>
      <c r="C16" s="9"/>
      <c r="D16" s="7"/>
      <c r="E16">
        <f>IF(OR(LEN(TRIM(D16))&lt;1,LEN(TRIM(D16))&gt;2),0,LOOKUP(TRIM(D16),$E$1:$F$12))</f>
        <v>0</v>
      </c>
      <c r="F16" s="6">
        <f t="shared" si="0"/>
        <v>0</v>
      </c>
      <c r="G16" s="3"/>
    </row>
    <row r="17" spans="1:7" ht="15" customHeight="1" thickBot="1">
      <c r="A17" s="41" t="s">
        <v>31</v>
      </c>
      <c r="B17" s="42"/>
      <c r="C17" s="43"/>
      <c r="D17" s="33"/>
      <c r="E17">
        <f>IF(OR(LEN(TRIM(D17))&lt;1,LEN(TRIM(D17))&gt;2),0,LOOKUP(TRIM(D17),$E$1:$F$12))</f>
        <v>0</v>
      </c>
      <c r="F17" s="6">
        <f t="shared" si="0"/>
        <v>0</v>
      </c>
      <c r="G17" s="3"/>
    </row>
    <row r="18" spans="1:7" ht="15" customHeight="1">
      <c r="A18" s="16" t="s">
        <v>32</v>
      </c>
      <c r="B18" s="17"/>
      <c r="C18" s="17"/>
      <c r="D18" s="18"/>
      <c r="E18"/>
      <c r="F18" s="6"/>
      <c r="G18" s="3"/>
    </row>
    <row r="19" spans="1:7" ht="15" customHeight="1">
      <c r="A19" s="45"/>
      <c r="B19" s="39"/>
      <c r="C19" s="9"/>
      <c r="D19" s="7"/>
      <c r="E19">
        <f>IF(OR(LEN(TRIM(D19))&lt;1,LEN(TRIM(D19))&gt;2),0,LOOKUP(TRIM(D19),$E$1:$F$12))</f>
        <v>0</v>
      </c>
      <c r="F19" s="6">
        <f t="shared" ref="F19:F20" si="1">C19*E19</f>
        <v>0</v>
      </c>
      <c r="G19" s="3"/>
    </row>
    <row r="20" spans="1:7" ht="15" customHeight="1" thickBot="1">
      <c r="A20" s="46"/>
      <c r="B20" s="42"/>
      <c r="C20" s="43"/>
      <c r="D20" s="33"/>
      <c r="E20">
        <f>IF(OR(LEN(TRIM(D20))&lt;1,LEN(TRIM(D20))&gt;2),0,LOOKUP(TRIM(D20),$E$1:$F$12))</f>
        <v>0</v>
      </c>
      <c r="F20" s="6">
        <f t="shared" si="1"/>
        <v>0</v>
      </c>
      <c r="G20" s="3"/>
    </row>
    <row r="21" spans="1:7" ht="15" customHeight="1">
      <c r="A21" s="16" t="s">
        <v>33</v>
      </c>
      <c r="B21" s="17"/>
      <c r="C21" s="17"/>
      <c r="D21" s="18"/>
      <c r="E21"/>
      <c r="F21" s="6"/>
      <c r="G21" s="3"/>
    </row>
    <row r="22" spans="1:7" ht="15" customHeight="1">
      <c r="A22" s="47"/>
      <c r="B22" s="39"/>
      <c r="C22" s="9"/>
      <c r="D22" s="7"/>
      <c r="E22">
        <f>IF(OR(LEN(TRIM(D22))&lt;1,LEN(TRIM(D22))&gt;2),0,LOOKUP(TRIM(D22),$E$1:$F$12))</f>
        <v>0</v>
      </c>
      <c r="F22" s="6">
        <f t="shared" ref="F22:F23" si="2">C22*E22</f>
        <v>0</v>
      </c>
      <c r="G22" s="3"/>
    </row>
    <row r="23" spans="1:7" ht="15" customHeight="1" thickBot="1">
      <c r="A23" s="48"/>
      <c r="B23" s="44"/>
      <c r="C23" s="32"/>
      <c r="D23" s="33"/>
      <c r="E23">
        <f>IF(OR(LEN(TRIM(D23))&lt;1,LEN(TRIM(D23))&gt;2),0,LOOKUP(TRIM(D23),$E$1:$F$12))</f>
        <v>0</v>
      </c>
      <c r="F23" s="6">
        <f t="shared" si="2"/>
        <v>0</v>
      </c>
      <c r="G23" s="3"/>
    </row>
    <row r="24" spans="1:7" ht="17.25" thickTop="1" thickBot="1">
      <c r="A24" s="34" t="s">
        <v>34</v>
      </c>
      <c r="B24" s="35">
        <f>SUM(C15:C23)</f>
        <v>0</v>
      </c>
      <c r="C24" s="10"/>
      <c r="E24">
        <f>IF(OR(LEN(TRIM(D24))&lt;1,LEN(TRIM(D24))&gt;2),0,LOOKUP(TRIM(D24),$E$1:$F$12))</f>
        <v>0</v>
      </c>
      <c r="F24" s="6">
        <f>SUM(F15:F23)</f>
        <v>0</v>
      </c>
      <c r="G24" s="3"/>
    </row>
    <row r="25" spans="1:7" ht="17.25" thickTop="1" thickBot="1">
      <c r="A25" s="37" t="s">
        <v>35</v>
      </c>
      <c r="B25" s="38" t="str">
        <f>IF(B24=0,"",F24/B24)</f>
        <v/>
      </c>
      <c r="C25" s="4"/>
      <c r="E25"/>
      <c r="F25"/>
      <c r="G25" s="3"/>
    </row>
    <row r="26" spans="1:7" s="30" customFormat="1" ht="31.5" customHeight="1" thickTop="1" thickBot="1">
      <c r="A26" s="27" t="s">
        <v>36</v>
      </c>
      <c r="B26" s="27"/>
      <c r="C26" s="27"/>
      <c r="D26" s="27"/>
      <c r="E26"/>
    </row>
    <row r="27" spans="1:7" ht="16.5" thickBot="1">
      <c r="A27" s="29" t="s">
        <v>24</v>
      </c>
      <c r="B27" s="13" t="s">
        <v>25</v>
      </c>
      <c r="C27" s="2" t="s">
        <v>26</v>
      </c>
      <c r="D27" s="2" t="s">
        <v>27</v>
      </c>
      <c r="E27"/>
      <c r="F27"/>
    </row>
    <row r="28" spans="1:7" thickBot="1">
      <c r="A28" s="50" t="s">
        <v>37</v>
      </c>
      <c r="B28" s="31"/>
      <c r="C28" s="32"/>
      <c r="D28" s="33"/>
      <c r="E28">
        <f>IF(OR(LEN(TRIM(D28))&lt;1,LEN(TRIM(D28))&gt;2),0,LOOKUP(TRIM(D28),$E$1:$F$12))</f>
        <v>0</v>
      </c>
      <c r="F28" s="6">
        <f t="shared" ref="F28" si="3">C28*E28</f>
        <v>0</v>
      </c>
    </row>
    <row r="29" spans="1:7" ht="17.25" thickTop="1" thickBot="1">
      <c r="A29" s="34" t="s">
        <v>38</v>
      </c>
      <c r="B29" s="35">
        <f>B24+C28</f>
        <v>0</v>
      </c>
      <c r="C29" s="36"/>
      <c r="D29" s="4"/>
      <c r="E29"/>
      <c r="F29" s="6">
        <f>F24+F28</f>
        <v>0</v>
      </c>
    </row>
    <row r="30" spans="1:7" ht="17.25" thickTop="1" thickBot="1">
      <c r="A30" s="37" t="s">
        <v>39</v>
      </c>
      <c r="B30" s="38" t="str">
        <f>IF(B29=0," ",F29/B29)</f>
        <v xml:space="preserve"> </v>
      </c>
      <c r="D30" s="4"/>
      <c r="E30"/>
      <c r="F30"/>
    </row>
    <row r="31" spans="1:7" ht="16.5" thickTop="1"/>
  </sheetData>
  <pageMargins left="0.7" right="0.7" top="0.75" bottom="0.75" header="0.3" footer="0.3"/>
  <pageSetup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6" ma:contentTypeDescription="Create a new document." ma:contentTypeScope="" ma:versionID="1aa664b79be75644a0c5bfc783a144a1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dd65275d7d3f412191a633627d3bb03e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AE84033-A1CC-4AD5-A55B-B97986E7CC2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CD8F34B-3689-409F-BF66-9A19D4A90455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customXml/itemProps3.xml><?xml version="1.0" encoding="utf-8"?>
<ds:datastoreItem xmlns:ds="http://schemas.openxmlformats.org/officeDocument/2006/customXml" ds:itemID="{2C595AD9-B236-4EAB-AD82-FDE97FE276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Government Minor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2023-07-11T17:47:29Z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1200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