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32C2C973-49C8-4CC2-BE21-AF99275665FE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 s="1"/>
  <c r="E16" i="1"/>
  <c r="E17" i="1"/>
  <c r="E18" i="1"/>
  <c r="E19" i="1"/>
  <c r="E22" i="1"/>
  <c r="E24" i="1"/>
  <c r="E25" i="1"/>
  <c r="E29" i="1"/>
  <c r="E30" i="1"/>
  <c r="E15" i="1"/>
  <c r="F30" i="1" l="1"/>
  <c r="F29" i="1"/>
  <c r="F18" i="1" l="1"/>
  <c r="F19" i="1"/>
  <c r="F22" i="1"/>
  <c r="F24" i="1"/>
  <c r="B25" i="1" l="1"/>
  <c r="F16" i="1"/>
  <c r="F17" i="1"/>
  <c r="F15" i="1"/>
  <c r="F25" i="1" l="1"/>
  <c r="F31" i="1" s="1"/>
  <c r="B26" i="1"/>
  <c r="B31" i="1"/>
  <c r="B32" i="1" s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<sst xmlns="http://schemas.openxmlformats.org/spreadsheetml/2006/main" count="51" uniqueCount="47">
  <si>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</si>
  <si>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</si>
  <si>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</si>
  <si>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</si>
  <si>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</si>
  <si>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</si>
  <si>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</si>
  <si>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</si>
  <si>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</si>
  <si>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</si>
  <si>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</si>
  <si>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</si>
  <si>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</si>
  <si>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</si>
  <si>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</si>
  <si>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</si>
  <si>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</si>
  <si>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</si>
  <si>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</si>
  <si>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</si>
  <si>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109RA - Visual Language: Comprehensive Foundation</t>
  </si>
  <si>
    <t>ARTZ 110RA - Visual Language: Ideation and Creativity</t>
  </si>
  <si>
    <t>ARTZ 105RA - Visual Language: Drawing</t>
  </si>
  <si>
    <t>ARTH 200IA - Art of World Civilization I</t>
  </si>
  <si>
    <t>ARTH 201IA - Art of World Civilization II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</si>
  <si>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</si>
  <si>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</si>
  <si>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</si>
  <si>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</si>
  <si>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</si>
  <si>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</si>
  <si>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</si>
  <si>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</si>
  <si>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</si>
  <si>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</si>
  <si>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</si>
  <si>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</si>
  <si>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</si>
  <si>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</si>
  <si>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Content GPA Calculator and Curriculum Form</t>
  </si>
  <si>
    <t>D+</t>
  </si>
  <si>
    <t>EDM 308 - Methods: K-4 Art</t>
  </si>
  <si>
    <t>EDM 408 - Methods: 5-12 Art</t>
  </si>
  <si>
    <t>Minor GPA:</t>
  </si>
  <si>
    <t>Total Credits (Minor):</t>
  </si>
  <si>
    <t>Catalog Year 2021-22</t>
  </si>
  <si>
    <t>MART 122 - Introduction to Adobe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</si>
</sst>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55" t="s">
        <v>39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7" t="s">
        <v>45</v>
      </c>
      <c r="B3" s="29"/>
      <c r="C3" s="30" t="s">
        <v>25</v>
      </c>
      <c r="D3" s="31"/>
      <c r="E3" s="17" t="s">
        <v>12</v>
      </c>
      <c r="F3" s="17">
        <v>3</v>
      </c>
    </row>
    <row r="4" spans="1:7">
      <c r="A4" s="32" t="s">
        <v>26</v>
      </c>
      <c r="D4" s="9"/>
      <c r="E4" s="17" t="s">
        <v>13</v>
      </c>
      <c r="F4" s="17">
        <v>2.7</v>
      </c>
    </row>
    <row r="5" spans="1:7">
      <c r="A5" s="32" t="s">
        <v>27</v>
      </c>
      <c r="C5" s="33"/>
      <c r="D5" s="33"/>
      <c r="E5" s="17" t="s">
        <v>11</v>
      </c>
      <c r="F5" s="17">
        <v>3.3</v>
      </c>
    </row>
    <row r="6" spans="1:7">
      <c r="A6" s="32" t="s">
        <v>28</v>
      </c>
      <c r="C6" s="33"/>
      <c r="D6" s="33"/>
      <c r="E6" s="17" t="s">
        <v>15</v>
      </c>
      <c r="F6" s="17">
        <v>2</v>
      </c>
    </row>
    <row r="7" spans="1:7">
      <c r="A7" s="34" t="s">
        <v>29</v>
      </c>
      <c r="B7" s="35"/>
      <c r="D7" s="35"/>
      <c r="E7" s="17" t="s">
        <v>16</v>
      </c>
      <c r="F7" s="17">
        <v>1.7</v>
      </c>
    </row>
    <row r="8" spans="1:7">
      <c r="A8" s="34" t="s">
        <v>30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31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32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33</v>
      </c>
      <c r="B11" s="35"/>
      <c r="C11" s="36"/>
      <c r="D11" s="35"/>
      <c r="E11" s="17" t="s">
        <v>40</v>
      </c>
      <c r="F11" s="17">
        <v>1.3</v>
      </c>
    </row>
    <row r="12" spans="1:7" ht="16.5" thickBot="1">
      <c r="A12" s="37" t="s">
        <v>34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35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22</v>
      </c>
      <c r="B15" s="26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20</v>
      </c>
      <c r="B16" s="24"/>
      <c r="C16" s="10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 thickBot="1">
      <c r="A17" s="54" t="s">
        <v>21</v>
      </c>
      <c r="B17" s="28"/>
      <c r="C17" s="14"/>
      <c r="D17" s="16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3" t="s">
        <v>23</v>
      </c>
      <c r="B18" s="27"/>
      <c r="C18" s="10"/>
      <c r="D18" s="15"/>
      <c r="E18" s="11">
        <f>IF(OR(LEN(TRIM(D18))&lt;1,LEN(TRIM(D18))&gt;2),0,LOOKUP(TRIM(D18),$E$1:$F$12))</f>
        <v>0</v>
      </c>
      <c r="F18" s="6">
        <f t="shared" ref="F18:F24" si="1">C18*E18</f>
        <v>0</v>
      </c>
      <c r="G18" s="3"/>
    </row>
    <row r="19" spans="1:7" ht="15" customHeight="1" thickBot="1">
      <c r="A19" s="54" t="s">
        <v>24</v>
      </c>
      <c r="B19" s="28"/>
      <c r="C19" s="14"/>
      <c r="D19" s="16"/>
      <c r="E19" s="11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 thickBot="1">
      <c r="A20" s="54" t="s">
        <v>46</v>
      </c>
      <c r="B20" s="28"/>
      <c r="C20" s="14"/>
      <c r="D20" s="16"/>
      <c r="E20" s="11">
        <f>IF(OR(LEN(TRIM(D20))&lt;1,LEN(TRIM(D20))&gt;2),0,LOOKUP(TRIM(D20),$E$1:$F$12))</f>
        <v>0</v>
      </c>
      <c r="F20" s="6">
        <f t="shared" ref="F20" si="2">C20*E20</f>
        <v>0</v>
      </c>
      <c r="G20" s="3"/>
    </row>
    <row r="21" spans="1:7" ht="15" customHeight="1">
      <c r="A21" s="20" t="s">
        <v>6</v>
      </c>
      <c r="B21" s="21"/>
      <c r="C21" s="21"/>
      <c r="D21" s="22"/>
      <c r="E21" s="11"/>
      <c r="F21" s="6"/>
      <c r="G21" s="3"/>
    </row>
    <row r="22" spans="1:7" ht="15" customHeight="1" thickBot="1">
      <c r="A22" s="23"/>
      <c r="B22" s="24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>
      <c r="A23" s="20" t="s">
        <v>7</v>
      </c>
      <c r="B23" s="21"/>
      <c r="C23" s="21"/>
      <c r="D23" s="22"/>
      <c r="E23" s="11"/>
      <c r="F23" s="6"/>
      <c r="G23" s="3"/>
    </row>
    <row r="24" spans="1:7" ht="15" customHeight="1" thickBot="1">
      <c r="A24" s="23"/>
      <c r="B24" s="24"/>
      <c r="C24" s="10"/>
      <c r="D24" s="16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7.25" thickTop="1" thickBot="1">
      <c r="A25" s="47" t="s">
        <v>38</v>
      </c>
      <c r="B25" s="48">
        <f>SUM(C15:C24)</f>
        <v>0</v>
      </c>
      <c r="C25" s="12"/>
      <c r="E25" s="11">
        <f>IF(OR(LEN(TRIM(D25))&lt;1,LEN(TRIM(D25))&gt;2),0,LOOKUP(TRIM(D25),$E$1:$F$12))</f>
        <v>0</v>
      </c>
      <c r="F25" s="6">
        <f>SUM(F15:F24)</f>
        <v>0</v>
      </c>
      <c r="G25" s="3"/>
    </row>
    <row r="26" spans="1:7" ht="17.25" thickTop="1" thickBot="1">
      <c r="A26" s="50" t="s">
        <v>2</v>
      </c>
      <c r="B26" s="51" t="str">
        <f>IF(B25=0,"",F25/B25)</f>
        <v/>
      </c>
      <c r="C26" s="4"/>
      <c r="E26" s="11"/>
      <c r="F26"/>
      <c r="G26" s="3"/>
    </row>
    <row r="27" spans="1:7" s="42" customFormat="1" ht="31.5" customHeight="1" thickTop="1" thickBot="1">
      <c r="A27" s="40" t="s">
        <v>37</v>
      </c>
      <c r="B27" s="40"/>
      <c r="C27" s="40"/>
      <c r="D27" s="40"/>
      <c r="E27" s="11"/>
    </row>
    <row r="28" spans="1:7" ht="16.5" thickBot="1">
      <c r="A28" s="56" t="s">
        <v>3</v>
      </c>
      <c r="B28" s="19" t="s">
        <v>36</v>
      </c>
      <c r="C28" s="2" t="s">
        <v>0</v>
      </c>
      <c r="D28" s="2" t="s">
        <v>1</v>
      </c>
      <c r="E28" s="11"/>
      <c r="F28"/>
    </row>
    <row r="29" spans="1:7" ht="15">
      <c r="A29" s="52" t="s">
        <v>41</v>
      </c>
      <c r="B29" s="18"/>
      <c r="C29" s="10"/>
      <c r="D29" s="8"/>
      <c r="E29" s="11">
        <f>IF(OR(LEN(TRIM(D29))&lt;1,LEN(TRIM(D29))&gt;2),0,LOOKUP(TRIM(D29),$E$1:$F$12))</f>
        <v>0</v>
      </c>
      <c r="F29" s="6">
        <f t="shared" ref="F29:F30" si="3">C29*E29</f>
        <v>0</v>
      </c>
    </row>
    <row r="30" spans="1:7" thickBot="1">
      <c r="A30" s="44" t="s">
        <v>42</v>
      </c>
      <c r="B30" s="45"/>
      <c r="C30" s="46"/>
      <c r="D30" s="16"/>
      <c r="E30" s="11">
        <f>IF(OR(LEN(TRIM(D30))&lt;1,LEN(TRIM(D30))&gt;2),0,LOOKUP(TRIM(D30),$E$1:$F$12))</f>
        <v>0</v>
      </c>
      <c r="F30" s="6">
        <f t="shared" si="3"/>
        <v>0</v>
      </c>
    </row>
    <row r="31" spans="1:7" ht="17.25" thickTop="1" thickBot="1">
      <c r="A31" s="47" t="s">
        <v>44</v>
      </c>
      <c r="B31" s="48">
        <f>B25+SUM(C29:C30)</f>
        <v>0</v>
      </c>
      <c r="C31" s="49"/>
      <c r="D31" s="7"/>
      <c r="E31"/>
      <c r="F31" s="6">
        <f>F25+SUM(F29:F30)</f>
        <v>0</v>
      </c>
    </row>
    <row r="32" spans="1:7" ht="17.25" thickTop="1" thickBot="1">
      <c r="A32" s="50" t="s">
        <v>43</v>
      </c>
      <c r="B32" s="51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2021-08-04T17:49:13Z</dcterms:modified>
</cp:coreProperties>
</file>