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56DA86EC-A3B4-4848-90C8-62D2ADEFA2B2}" xr6:coauthVersionLast="36" xr6:coauthVersionMax="43" xr10:uidLastSave="{00000000-0000-0000-0000-000000000000}"/>
  <bookViews>
    <workbookView xWindow="23355" yWindow="0" windowWidth="19590" windowHeight="1179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5" i="1"/>
  <c r="F51" i="1" l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2" i="1" s="1"/>
  <c r="B29" i="1"/>
  <c r="B52" i="1" l="1"/>
  <c r="B53" i="1" s="1"/>
  <c r="B30" i="1"/>
</calcChain>
</file>

<file path=xl/sharedStrings.xml><?xml version="1.0" encoding="utf-8"?>
<sst xmlns="http://schemas.openxmlformats.org/spreadsheetml/2006/main" count="74" uniqueCount="70">
  <si>
    <t xml:space="preserve">History: HSTR 101IH, 102IH or HSTA 101IH, 102IH </t>
  </si>
  <si>
    <t>American Govt: PSCI 210IS</t>
  </si>
  <si>
    <t>IEFA: NASX 105D, 205D, or 232D</t>
  </si>
  <si>
    <t>Life Science: BIOB 100IN or BIOM 103IN</t>
  </si>
  <si>
    <t>Earth Science:  ERTH 101IN, ERTH 212RN, GEO 103CS, GEO 105IN, or GEO 111IN, GEO140IN</t>
  </si>
  <si>
    <t>C</t>
  </si>
  <si>
    <t>Credits</t>
  </si>
  <si>
    <t>Grade</t>
  </si>
  <si>
    <t>Content Area GPA:</t>
  </si>
  <si>
    <t>B-</t>
  </si>
  <si>
    <t>C+</t>
  </si>
  <si>
    <t>A</t>
  </si>
  <si>
    <t>B</t>
  </si>
  <si>
    <t>STEM Elective</t>
  </si>
  <si>
    <t>B+</t>
  </si>
  <si>
    <t>C-</t>
  </si>
  <si>
    <t>D+</t>
  </si>
  <si>
    <t>D</t>
  </si>
  <si>
    <t>F</t>
  </si>
  <si>
    <t>Course</t>
  </si>
  <si>
    <t>Elementary Education - Major</t>
  </si>
  <si>
    <t>Physical Science: PHSX 103IN, CHMY 102CS or PHSX 201IN</t>
  </si>
  <si>
    <t>Quality Pts</t>
  </si>
  <si>
    <t>Quality Factor</t>
  </si>
  <si>
    <t>Human Cultures: ANTY 101D, GPHY 141D, GPHY 121D, AMST 101D, or SOC 101IS</t>
  </si>
  <si>
    <t>D-</t>
  </si>
  <si>
    <t>Content Coursework</t>
  </si>
  <si>
    <t>Creative Arts: EDU 204IA or approved Arts Course</t>
  </si>
  <si>
    <t>Substitute Course (if applicable)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</si>
  <si>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</si>
  <si>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</si>
  <si>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</si>
  <si>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</si>
  <si>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</si>
  <si>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</si>
  <si>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</si>
  <si>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</si>
  <si>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</si>
  <si>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</si>
  <si>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Additional Requirements</t>
  </si>
  <si>
    <t>Program GPA:</t>
  </si>
  <si>
    <t>EDU 370 - Integrating Tech into Educ</t>
  </si>
  <si>
    <t>EDU 382 - Assessment, Curriculum, Instruction</t>
  </si>
  <si>
    <t>EDU 101US - Teaching and Learning</t>
  </si>
  <si>
    <t>EDU 397 - Methods (K-8 Health Enhancement)</t>
  </si>
  <si>
    <t>EDU 397 - Methods (K-8 Language Arts)</t>
  </si>
  <si>
    <t>EDU 397 - Methods (K-8 Science)</t>
  </si>
  <si>
    <t>EDU 397 - Methods (K-8 Creative Arts)</t>
  </si>
  <si>
    <t>EDU 397 - Methods (K-8 Math)</t>
  </si>
  <si>
    <t>EDU 397 - Methods (K-8 Social Studies)</t>
  </si>
  <si>
    <t>EDU 342 - Managing the Learning Environment</t>
  </si>
  <si>
    <t>EDU 395 - Practicum I</t>
  </si>
  <si>
    <t>EDU 395 - Practicum II</t>
  </si>
  <si>
    <t>EDU 438 - Literacy Assessment, Diagnosis, Instruction</t>
  </si>
  <si>
    <t>TE 250CS - Technology and Society</t>
  </si>
  <si>
    <t>Content GPA Calculator and Curriculum Form</t>
  </si>
  <si>
    <t xml:space="preserve">Address: </t>
  </si>
  <si>
    <t>Phone:</t>
  </si>
  <si>
    <t>First Name:</t>
  </si>
  <si>
    <t>Last Name:</t>
  </si>
  <si>
    <t xml:space="preserve">MSU ID: </t>
  </si>
  <si>
    <t>Total Credits (Content):</t>
  </si>
  <si>
    <t>Total Credits (Program):</t>
  </si>
  <si>
    <t>Date:</t>
  </si>
  <si>
    <t>City:</t>
  </si>
  <si>
    <t>State:</t>
  </si>
  <si>
    <t>Zip:</t>
  </si>
  <si>
    <t>Email:</t>
  </si>
  <si>
    <t>Catalog Year 2018-19</t>
  </si>
  <si>
    <t>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</si>
</sst>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14" xfId="0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/>
    <xf numFmtId="49" fontId="7" fillId="0" borderId="0" xfId="0" applyNumberFormat="1" applyFont="1" applyAlignment="1">
      <alignment horizontal="left"/>
    </xf>
    <xf numFmtId="0" fontId="9" fillId="0" borderId="0" xfId="0" applyFont="1" applyBorder="1" applyAlignment="1"/>
    <xf numFmtId="49" fontId="2" fillId="0" borderId="14" xfId="0" applyNumberFormat="1" applyFont="1" applyBorder="1" applyAlignment="1"/>
    <xf numFmtId="165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 applyAlignment="1"/>
    <xf numFmtId="0" fontId="2" fillId="0" borderId="19" xfId="0" applyFont="1" applyBorder="1" applyAlignment="1">
      <alignment horizontal="center"/>
    </xf>
    <xf numFmtId="0" fontId="8" fillId="0" borderId="0" xfId="0" applyFont="1" applyBorder="1"/>
    <xf numFmtId="0" fontId="1" fillId="0" borderId="22" xfId="0" applyFont="1" applyBorder="1"/>
    <xf numFmtId="0" fontId="0" fillId="0" borderId="2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63" style="27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10" ht="26.25">
      <c r="A1" s="43" t="s">
        <v>55</v>
      </c>
      <c r="B1" s="37"/>
      <c r="C1" s="37"/>
      <c r="D1" s="37"/>
      <c r="E1" s="7" t="s">
        <v>11</v>
      </c>
      <c r="F1" s="7">
        <v>4</v>
      </c>
    </row>
    <row r="2" spans="1:10" ht="26.25">
      <c r="A2" s="39" t="s">
        <v>20</v>
      </c>
      <c r="B2" s="39"/>
      <c r="C2" s="39"/>
      <c r="D2" s="39"/>
      <c r="E2" s="7" t="s">
        <v>69</v>
      </c>
      <c r="F2" s="7">
        <v>3.7</v>
      </c>
    </row>
    <row r="3" spans="1:10" ht="16.5" thickBot="1">
      <c r="A3" s="53" t="s">
        <v>68</v>
      </c>
      <c r="B3" s="40"/>
      <c r="C3" s="53" t="s">
        <v>63</v>
      </c>
      <c r="D3" s="50"/>
      <c r="E3" s="7" t="s">
        <v>12</v>
      </c>
      <c r="F3" s="7">
        <v>3</v>
      </c>
    </row>
    <row r="4" spans="1:10">
      <c r="A4" s="42" t="s">
        <v>59</v>
      </c>
      <c r="E4" s="7" t="s">
        <v>9</v>
      </c>
      <c r="F4" s="7">
        <v>2.7</v>
      </c>
    </row>
    <row r="5" spans="1:10">
      <c r="A5" s="42" t="s">
        <v>58</v>
      </c>
      <c r="C5" s="41"/>
      <c r="D5" s="41"/>
      <c r="E5" s="7" t="s">
        <v>14</v>
      </c>
      <c r="F5" s="7">
        <v>3.3</v>
      </c>
    </row>
    <row r="6" spans="1:10">
      <c r="A6" s="42" t="s">
        <v>60</v>
      </c>
      <c r="C6" s="41"/>
      <c r="D6" s="41"/>
      <c r="E6" s="7" t="s">
        <v>5</v>
      </c>
      <c r="F6" s="7">
        <v>2</v>
      </c>
    </row>
    <row r="7" spans="1:10">
      <c r="A7" s="84" t="s">
        <v>56</v>
      </c>
      <c r="B7" s="36"/>
      <c r="D7" s="36"/>
      <c r="E7" s="7" t="s">
        <v>15</v>
      </c>
      <c r="F7" s="7">
        <v>1.7</v>
      </c>
    </row>
    <row r="8" spans="1:10">
      <c r="A8" s="84" t="s">
        <v>64</v>
      </c>
      <c r="B8" s="36"/>
      <c r="C8" s="35"/>
      <c r="D8" s="36"/>
      <c r="E8" s="7" t="s">
        <v>10</v>
      </c>
      <c r="F8" s="7">
        <v>2.2999999999999998</v>
      </c>
    </row>
    <row r="9" spans="1:10">
      <c r="A9" s="84" t="s">
        <v>65</v>
      </c>
      <c r="B9" s="36"/>
      <c r="C9" s="35"/>
      <c r="D9" s="36"/>
      <c r="E9" s="7" t="s">
        <v>17</v>
      </c>
      <c r="F9" s="7">
        <v>1</v>
      </c>
    </row>
    <row r="10" spans="1:10">
      <c r="A10" s="84" t="s">
        <v>66</v>
      </c>
      <c r="B10" s="36"/>
      <c r="C10" s="35"/>
      <c r="D10" s="36"/>
      <c r="E10" s="7" t="s">
        <v>25</v>
      </c>
      <c r="F10" s="7">
        <v>0.7</v>
      </c>
    </row>
    <row r="11" spans="1:10">
      <c r="A11" s="84" t="s">
        <v>67</v>
      </c>
      <c r="B11" s="36"/>
      <c r="C11" s="35"/>
      <c r="D11" s="36"/>
      <c r="E11" s="7" t="s">
        <v>16</v>
      </c>
      <c r="F11" s="7">
        <v>1.3</v>
      </c>
    </row>
    <row r="12" spans="1:10" ht="19.5" customHeight="1" thickBot="1">
      <c r="A12" s="45" t="s">
        <v>57</v>
      </c>
      <c r="B12" s="46"/>
      <c r="C12" s="46"/>
      <c r="D12" s="47"/>
      <c r="E12" s="7" t="s">
        <v>18</v>
      </c>
      <c r="F12" s="7">
        <v>0</v>
      </c>
      <c r="G12" s="3"/>
      <c r="J12" s="3"/>
    </row>
    <row r="13" spans="1:10" ht="30.75" customHeight="1" thickBot="1">
      <c r="A13" s="51" t="s">
        <v>26</v>
      </c>
      <c r="B13" s="44"/>
      <c r="C13" s="44"/>
      <c r="D13" s="44"/>
      <c r="E13" s="44"/>
      <c r="F13" s="18"/>
      <c r="G13" s="3"/>
      <c r="J13" s="3"/>
    </row>
    <row r="14" spans="1:10" ht="20.25" customHeight="1" thickBot="1">
      <c r="A14" s="9" t="s">
        <v>19</v>
      </c>
      <c r="B14" s="8" t="s">
        <v>28</v>
      </c>
      <c r="C14" s="9" t="s">
        <v>6</v>
      </c>
      <c r="D14" s="8" t="s">
        <v>7</v>
      </c>
      <c r="E14" s="5" t="s">
        <v>23</v>
      </c>
      <c r="F14" s="5" t="s">
        <v>22</v>
      </c>
      <c r="G14" s="3"/>
      <c r="J14" s="3"/>
    </row>
    <row r="15" spans="1:10" ht="25.5">
      <c r="A15" s="82" t="s">
        <v>24</v>
      </c>
      <c r="B15" s="19"/>
      <c r="C15" s="17"/>
      <c r="D15" s="14"/>
      <c r="E15" s="3">
        <f>IF(OR(LEN(TRIM(D15))&lt;1,LEN(TRIM(D15))&gt;2),0,LOOKUP(TRIM(D15),$E$1:$F$12))</f>
        <v>0</v>
      </c>
      <c r="F15" s="6">
        <f t="shared" ref="F15:F28" si="0">C15*E15</f>
        <v>0</v>
      </c>
      <c r="G15" s="3"/>
      <c r="J15" s="3"/>
    </row>
    <row r="16" spans="1:10" ht="15">
      <c r="A16" s="79" t="s">
        <v>1</v>
      </c>
      <c r="B16" s="20"/>
      <c r="C16" s="15"/>
      <c r="D16" s="16"/>
      <c r="E16" s="3">
        <f>IF(OR(LEN(TRIM(D16))&lt;1,LEN(TRIM(D16))&gt;2),0,LOOKUP(TRIM(D16),$E$1:$F$12))</f>
        <v>0</v>
      </c>
      <c r="F16" s="6">
        <f t="shared" si="0"/>
        <v>0</v>
      </c>
      <c r="G16" s="3"/>
      <c r="J16" s="3"/>
    </row>
    <row r="17" spans="1:10" ht="15">
      <c r="A17" s="79" t="s">
        <v>0</v>
      </c>
      <c r="B17" s="20"/>
      <c r="C17" s="15"/>
      <c r="D17" s="16"/>
      <c r="E17" s="3">
        <f>IF(OR(LEN(TRIM(D17))&lt;1,LEN(TRIM(D17))&gt;2),0,LOOKUP(TRIM(D17),$E$1:$F$12))</f>
        <v>0</v>
      </c>
      <c r="F17" s="6">
        <f t="shared" si="0"/>
        <v>0</v>
      </c>
      <c r="G17" s="3"/>
      <c r="J17" s="3"/>
    </row>
    <row r="18" spans="1:10" thickBot="1">
      <c r="A18" s="83" t="s">
        <v>2</v>
      </c>
      <c r="B18" s="21"/>
      <c r="C18" s="12"/>
      <c r="D18" s="10"/>
      <c r="E18" s="3">
        <f>IF(OR(LEN(TRIM(D18))&lt;1,LEN(TRIM(D18))&gt;2),0,LOOKUP(TRIM(D18),$E$1:$F$12))</f>
        <v>0</v>
      </c>
      <c r="F18" s="6">
        <f t="shared" si="0"/>
        <v>0</v>
      </c>
      <c r="G18" s="3"/>
      <c r="J18" s="3"/>
    </row>
    <row r="19" spans="1:10" ht="15">
      <c r="A19" s="82" t="s">
        <v>21</v>
      </c>
      <c r="B19" s="22"/>
      <c r="C19" s="13"/>
      <c r="D19" s="14"/>
      <c r="E19" s="3">
        <f>IF(OR(LEN(TRIM(D19))&lt;1,LEN(TRIM(D19))&gt;2),0,LOOKUP(TRIM(D19),$E$1:$F$12))</f>
        <v>0</v>
      </c>
      <c r="F19" s="6">
        <f t="shared" si="0"/>
        <v>0</v>
      </c>
      <c r="G19" s="3"/>
      <c r="J19" s="3"/>
    </row>
    <row r="20" spans="1:10" ht="15">
      <c r="A20" s="79" t="s">
        <v>3</v>
      </c>
      <c r="B20" s="20"/>
      <c r="C20" s="15"/>
      <c r="D20" s="16"/>
      <c r="E20" s="3">
        <f>IF(OR(LEN(TRIM(D20))&lt;1,LEN(TRIM(D20))&gt;2),0,LOOKUP(TRIM(D20),$E$1:$F$12))</f>
        <v>0</v>
      </c>
      <c r="F20" s="6">
        <f t="shared" si="0"/>
        <v>0</v>
      </c>
      <c r="G20" s="3"/>
      <c r="J20" s="3"/>
    </row>
    <row r="21" spans="1:10" ht="27" thickBot="1">
      <c r="A21" s="80" t="s">
        <v>4</v>
      </c>
      <c r="B21" s="23"/>
      <c r="C21" s="12"/>
      <c r="D21" s="10"/>
      <c r="E21" s="3">
        <f>IF(OR(LEN(TRIM(D21))&lt;1,LEN(TRIM(D21))&gt;2),0,LOOKUP(TRIM(D21),$E$1:$F$12))</f>
        <v>0</v>
      </c>
      <c r="F21" s="6">
        <f t="shared" si="0"/>
        <v>0</v>
      </c>
      <c r="G21" s="3"/>
      <c r="J21" s="3"/>
    </row>
    <row r="22" spans="1:10" thickBot="1">
      <c r="A22" s="81" t="s">
        <v>27</v>
      </c>
      <c r="B22" s="23"/>
      <c r="C22" s="12"/>
      <c r="D22" s="10"/>
      <c r="E22" s="3">
        <f>IF(OR(LEN(TRIM(D22))&lt;1,LEN(TRIM(D22))&gt;2),0,LOOKUP(TRIM(D22),$E$1:$F$12))</f>
        <v>0</v>
      </c>
      <c r="F22" s="6">
        <f t="shared" si="0"/>
        <v>0</v>
      </c>
      <c r="G22" s="3"/>
      <c r="J22" s="3"/>
    </row>
    <row r="23" spans="1:10" ht="15">
      <c r="A23" s="68" t="s">
        <v>29</v>
      </c>
      <c r="B23" s="19"/>
      <c r="C23" s="13"/>
      <c r="D23" s="14"/>
      <c r="E23" s="3">
        <f>IF(OR(LEN(TRIM(D23))&lt;1,LEN(TRIM(D23))&gt;2),0,LOOKUP(TRIM(D23),$E$1:$F$12))</f>
        <v>0</v>
      </c>
      <c r="F23" s="6">
        <f t="shared" si="0"/>
        <v>0</v>
      </c>
      <c r="G23" s="3"/>
      <c r="J23" s="3"/>
    </row>
    <row r="24" spans="1:10" ht="15">
      <c r="A24" s="70" t="s">
        <v>30</v>
      </c>
      <c r="B24" s="24"/>
      <c r="C24" s="15"/>
      <c r="D24" s="16"/>
      <c r="E24" s="3">
        <f>IF(OR(LEN(TRIM(D24))&lt;1,LEN(TRIM(D24))&gt;2),0,LOOKUP(TRIM(D24),$E$1:$F$12))</f>
        <v>0</v>
      </c>
      <c r="F24" s="6">
        <f t="shared" si="0"/>
        <v>0</v>
      </c>
      <c r="G24" s="3"/>
      <c r="H24" s="3"/>
      <c r="I24" s="3"/>
      <c r="J24" s="3"/>
    </row>
    <row r="25" spans="1:10" thickBot="1">
      <c r="A25" s="73" t="s">
        <v>31</v>
      </c>
      <c r="B25" s="25"/>
      <c r="C25" s="12"/>
      <c r="D25" s="10"/>
      <c r="E25" s="3">
        <f>IF(OR(LEN(TRIM(D25))&lt;1,LEN(TRIM(D25))&gt;2),0,LOOKUP(TRIM(D25),$E$1:$F$12))</f>
        <v>0</v>
      </c>
      <c r="F25" s="6">
        <f t="shared" si="0"/>
        <v>0</v>
      </c>
      <c r="G25" s="3"/>
      <c r="H25" s="3"/>
      <c r="I25" s="3"/>
      <c r="J25" s="3"/>
    </row>
    <row r="26" spans="1:10" ht="15">
      <c r="A26" s="68" t="s">
        <v>32</v>
      </c>
      <c r="B26" s="19"/>
      <c r="C26" s="13"/>
      <c r="D26" s="14"/>
      <c r="E26" s="3">
        <f>IF(OR(LEN(TRIM(D26))&lt;1,LEN(TRIM(D26))&gt;2),0,LOOKUP(TRIM(D26),$E$1:$F$12))</f>
        <v>0</v>
      </c>
      <c r="F26" s="6">
        <f t="shared" si="0"/>
        <v>0</v>
      </c>
      <c r="G26" s="3"/>
      <c r="H26" s="3"/>
      <c r="I26" s="3"/>
      <c r="J26" s="3"/>
    </row>
    <row r="27" spans="1:10" thickBot="1">
      <c r="A27" s="73" t="s">
        <v>33</v>
      </c>
      <c r="B27" s="25"/>
      <c r="C27" s="12"/>
      <c r="D27" s="57"/>
      <c r="E27" s="3">
        <f>IF(OR(LEN(TRIM(D27))&lt;1,LEN(TRIM(D27))&gt;2),0,LOOKUP(TRIM(D27),$E$1:$F$12))</f>
        <v>0</v>
      </c>
      <c r="F27" s="6">
        <f t="shared" si="0"/>
        <v>0</v>
      </c>
      <c r="G27" s="3"/>
      <c r="H27" s="3"/>
      <c r="I27" s="3"/>
      <c r="J27" s="3"/>
    </row>
    <row r="28" spans="1:10" thickBot="1">
      <c r="A28" s="78" t="s">
        <v>13</v>
      </c>
      <c r="B28" s="26"/>
      <c r="C28" s="58"/>
      <c r="D28" s="11"/>
      <c r="E28" s="3">
        <f>IF(OR(LEN(TRIM(D28))&lt;1,LEN(TRIM(D28))&gt;2),0,LOOKUP(TRIM(D28),$E$1:$F$12))</f>
        <v>0</v>
      </c>
      <c r="F28" s="6">
        <f t="shared" si="0"/>
        <v>0</v>
      </c>
      <c r="G28" s="3"/>
      <c r="H28" s="3"/>
      <c r="I28" s="3"/>
      <c r="J28" s="3"/>
    </row>
    <row r="29" spans="1:10" ht="17.25" thickTop="1" thickBot="1">
      <c r="A29" s="60" t="s">
        <v>61</v>
      </c>
      <c r="B29" s="54">
        <f>SUM(C15:C28)</f>
        <v>0</v>
      </c>
      <c r="D29" s="4"/>
      <c r="E29" s="3">
        <f>IF(OR(LEN(TRIM(D29))&lt;1,LEN(TRIM(D29))&gt;2),0,LOOKUP(TRIM(D29),$E$1:$F$12))</f>
        <v>0</v>
      </c>
      <c r="F29" s="6">
        <f>SUM(F15:F28)</f>
        <v>0</v>
      </c>
      <c r="G29" s="3"/>
      <c r="H29" s="3"/>
      <c r="I29" s="3"/>
      <c r="J29" s="3"/>
    </row>
    <row r="30" spans="1:10" ht="17.25" thickTop="1" thickBot="1">
      <c r="A30" s="61" t="s">
        <v>8</v>
      </c>
      <c r="B30" s="59" t="str">
        <f>IF(B29=0,"",F29/B29)</f>
        <v/>
      </c>
      <c r="D30" s="6"/>
      <c r="E30" s="3">
        <f>IF(OR(LEN(TRIM(D30))&lt;1,LEN(TRIM(D30))&gt;2),0,LOOKUP(TRIM(D30),$E$1:$F$12))</f>
        <v>0</v>
      </c>
      <c r="F30" s="3"/>
    </row>
    <row r="31" spans="1:10" s="52" customFormat="1" ht="31.5" customHeight="1" thickTop="1" thickBot="1">
      <c r="A31" s="51" t="s">
        <v>34</v>
      </c>
      <c r="B31" s="51"/>
      <c r="C31" s="51"/>
      <c r="D31" s="51"/>
      <c r="E31" s="3">
        <f>IF(OR(LEN(TRIM(D31))&lt;1,LEN(TRIM(D31))&gt;2),0,LOOKUP(TRIM(D31),$E$1:$F$12))</f>
        <v>0</v>
      </c>
    </row>
    <row r="32" spans="1:10" ht="16.5" thickBot="1">
      <c r="A32" s="9" t="s">
        <v>19</v>
      </c>
      <c r="B32" s="8" t="s">
        <v>28</v>
      </c>
      <c r="C32" s="9" t="s">
        <v>6</v>
      </c>
      <c r="D32" s="9" t="s">
        <v>7</v>
      </c>
      <c r="E32" s="3">
        <f>IF(OR(LEN(TRIM(D32))&lt;1,LEN(TRIM(D32))&gt;2),0,LOOKUP(TRIM(D32),$E$1:$F$12))</f>
        <v>0</v>
      </c>
    </row>
    <row r="33" spans="1:6" ht="15">
      <c r="A33" s="68" t="s">
        <v>35</v>
      </c>
      <c r="B33" s="66"/>
      <c r="C33" s="28"/>
      <c r="D33" s="29"/>
      <c r="E33" s="3">
        <f>IF(OR(LEN(TRIM(D33))&lt;1,LEN(TRIM(D33))&gt;2),0,LOOKUP(TRIM(D33),$E$1:$F$12))</f>
        <v>0</v>
      </c>
      <c r="F33" s="6">
        <f t="shared" ref="F33:F48" si="1">C33*E33</f>
        <v>0</v>
      </c>
    </row>
    <row r="34" spans="1:6" ht="15">
      <c r="A34" s="69" t="s">
        <v>36</v>
      </c>
      <c r="B34" s="24"/>
      <c r="C34" s="28"/>
      <c r="D34" s="29"/>
      <c r="E34" s="3">
        <f>IF(OR(LEN(TRIM(D34))&lt;1,LEN(TRIM(D34))&gt;2),0,LOOKUP(TRIM(D34),$E$1:$F$12))</f>
        <v>0</v>
      </c>
      <c r="F34" s="6">
        <f t="shared" si="1"/>
        <v>0</v>
      </c>
    </row>
    <row r="35" spans="1:6" ht="15">
      <c r="A35" s="69" t="s">
        <v>50</v>
      </c>
      <c r="B35" s="24"/>
      <c r="C35" s="28"/>
      <c r="D35" s="29"/>
      <c r="E35" s="3">
        <f>IF(OR(LEN(TRIM(D35))&lt;1,LEN(TRIM(D35))&gt;2),0,LOOKUP(TRIM(D35),$E$1:$F$12))</f>
        <v>0</v>
      </c>
      <c r="F35" s="6">
        <f t="shared" si="1"/>
        <v>0</v>
      </c>
    </row>
    <row r="36" spans="1:6" ht="15">
      <c r="A36" s="69" t="s">
        <v>41</v>
      </c>
      <c r="B36" s="24"/>
      <c r="C36" s="28"/>
      <c r="D36" s="29"/>
      <c r="E36" s="3">
        <f>IF(OR(LEN(TRIM(D36))&lt;1,LEN(TRIM(D36))&gt;2),0,LOOKUP(TRIM(D36),$E$1:$F$12))</f>
        <v>0</v>
      </c>
      <c r="F36" s="6">
        <f t="shared" si="1"/>
        <v>0</v>
      </c>
    </row>
    <row r="37" spans="1:6" ht="15">
      <c r="A37" s="69" t="s">
        <v>42</v>
      </c>
      <c r="B37" s="24"/>
      <c r="C37" s="28"/>
      <c r="D37" s="29"/>
      <c r="E37" s="3">
        <f>IF(OR(LEN(TRIM(D37))&lt;1,LEN(TRIM(D37))&gt;2),0,LOOKUP(TRIM(D37),$E$1:$F$12))</f>
        <v>0</v>
      </c>
      <c r="F37" s="6">
        <f t="shared" si="1"/>
        <v>0</v>
      </c>
    </row>
    <row r="38" spans="1:6" ht="15">
      <c r="A38" s="69" t="s">
        <v>51</v>
      </c>
      <c r="B38" s="24"/>
      <c r="C38" s="28"/>
      <c r="D38" s="29"/>
      <c r="E38" s="3">
        <f>IF(OR(LEN(TRIM(D38))&lt;1,LEN(TRIM(D38))&gt;2),0,LOOKUP(TRIM(D38),$E$1:$F$12))</f>
        <v>0</v>
      </c>
      <c r="F38" s="6">
        <f t="shared" si="1"/>
        <v>0</v>
      </c>
    </row>
    <row r="39" spans="1:6" ht="15">
      <c r="A39" s="69" t="s">
        <v>52</v>
      </c>
      <c r="B39" s="24"/>
      <c r="C39" s="28"/>
      <c r="D39" s="29"/>
      <c r="E39" s="3">
        <f>IF(OR(LEN(TRIM(D39))&lt;1,LEN(TRIM(D39))&gt;2),0,LOOKUP(TRIM(D39),$E$1:$F$12))</f>
        <v>0</v>
      </c>
      <c r="F39" s="6">
        <f t="shared" si="1"/>
        <v>0</v>
      </c>
    </row>
    <row r="40" spans="1:6" ht="15">
      <c r="A40" s="69" t="s">
        <v>44</v>
      </c>
      <c r="B40" s="24"/>
      <c r="C40" s="28"/>
      <c r="D40" s="29"/>
      <c r="E40" s="3">
        <f>IF(OR(LEN(TRIM(D40))&lt;1,LEN(TRIM(D40))&gt;2),0,LOOKUP(TRIM(D40),$E$1:$F$12))</f>
        <v>0</v>
      </c>
      <c r="F40" s="6">
        <f t="shared" si="1"/>
        <v>0</v>
      </c>
    </row>
    <row r="41" spans="1:6" ht="15">
      <c r="A41" s="69" t="s">
        <v>45</v>
      </c>
      <c r="B41" s="24"/>
      <c r="C41" s="28"/>
      <c r="D41" s="29"/>
      <c r="E41" s="3">
        <f>IF(OR(LEN(TRIM(D41))&lt;1,LEN(TRIM(D41))&gt;2),0,LOOKUP(TRIM(D41),$E$1:$F$12))</f>
        <v>0</v>
      </c>
      <c r="F41" s="6">
        <f t="shared" si="1"/>
        <v>0</v>
      </c>
    </row>
    <row r="42" spans="1:6" ht="15">
      <c r="A42" s="69" t="s">
        <v>46</v>
      </c>
      <c r="B42" s="24"/>
      <c r="C42" s="28"/>
      <c r="D42" s="29"/>
      <c r="E42" s="3">
        <f>IF(OR(LEN(TRIM(D42))&lt;1,LEN(TRIM(D42))&gt;2),0,LOOKUP(TRIM(D42),$E$1:$F$12))</f>
        <v>0</v>
      </c>
      <c r="F42" s="6">
        <f t="shared" si="1"/>
        <v>0</v>
      </c>
    </row>
    <row r="43" spans="1:6" ht="15">
      <c r="A43" s="69" t="s">
        <v>47</v>
      </c>
      <c r="B43" s="24"/>
      <c r="C43" s="28"/>
      <c r="D43" s="29"/>
      <c r="E43" s="3">
        <f>IF(OR(LEN(TRIM(D43))&lt;1,LEN(TRIM(D43))&gt;2),0,LOOKUP(TRIM(D43),$E$1:$F$12))</f>
        <v>0</v>
      </c>
      <c r="F43" s="6">
        <f t="shared" si="1"/>
        <v>0</v>
      </c>
    </row>
    <row r="44" spans="1:6" ht="15">
      <c r="A44" s="69" t="s">
        <v>48</v>
      </c>
      <c r="B44" s="24"/>
      <c r="C44" s="28"/>
      <c r="D44" s="29"/>
      <c r="E44" s="3">
        <f>IF(OR(LEN(TRIM(D44))&lt;1,LEN(TRIM(D44))&gt;2),0,LOOKUP(TRIM(D44),$E$1:$F$12))</f>
        <v>0</v>
      </c>
      <c r="F44" s="6">
        <f t="shared" si="1"/>
        <v>0</v>
      </c>
    </row>
    <row r="45" spans="1:6" ht="15">
      <c r="A45" s="69" t="s">
        <v>49</v>
      </c>
      <c r="B45" s="24"/>
      <c r="C45" s="28"/>
      <c r="D45" s="29"/>
      <c r="E45" s="3">
        <f>IF(OR(LEN(TRIM(D45))&lt;1,LEN(TRIM(D45))&gt;2),0,LOOKUP(TRIM(D45),$E$1:$F$12))</f>
        <v>0</v>
      </c>
      <c r="F45" s="6">
        <f t="shared" si="1"/>
        <v>0</v>
      </c>
    </row>
    <row r="46" spans="1:6" ht="15">
      <c r="A46" s="69" t="s">
        <v>53</v>
      </c>
      <c r="B46" s="24"/>
      <c r="C46" s="28"/>
      <c r="D46" s="31"/>
      <c r="E46" s="3">
        <f>IF(OR(LEN(TRIM(D46))&lt;1,LEN(TRIM(D46))&gt;2),0,LOOKUP(TRIM(D46),$E$1:$F$12))</f>
        <v>0</v>
      </c>
      <c r="F46" s="6">
        <f t="shared" si="1"/>
        <v>0</v>
      </c>
    </row>
    <row r="47" spans="1:6" thickBot="1">
      <c r="A47" s="73" t="s">
        <v>37</v>
      </c>
      <c r="B47" s="67"/>
      <c r="C47" s="74"/>
      <c r="D47" s="75"/>
      <c r="E47" s="3">
        <f>IF(OR(LEN(TRIM(D47))&lt;1,LEN(TRIM(D47))&gt;2),0,LOOKUP(TRIM(D47),$E$1:$F$12))</f>
        <v>0</v>
      </c>
      <c r="F47" s="6">
        <f t="shared" si="1"/>
        <v>0</v>
      </c>
    </row>
    <row r="48" spans="1:6" thickBot="1">
      <c r="A48" s="71" t="s">
        <v>38</v>
      </c>
      <c r="B48" s="72"/>
      <c r="C48" s="48"/>
      <c r="D48" s="49"/>
      <c r="E48" s="3">
        <f>IF(OR(LEN(TRIM(D48))&lt;1,LEN(TRIM(D48))&gt;2),0,LOOKUP(TRIM(D48),$E$1:$F$12))</f>
        <v>0</v>
      </c>
      <c r="F48" s="6">
        <f t="shared" si="1"/>
        <v>0</v>
      </c>
    </row>
    <row r="49" spans="1:6" ht="33.75" customHeight="1" thickBot="1">
      <c r="A49" s="51" t="s">
        <v>39</v>
      </c>
      <c r="B49" s="44"/>
      <c r="C49" s="44"/>
      <c r="D49" s="44"/>
      <c r="E49" s="3">
        <f>IF(OR(LEN(TRIM(D49))&lt;1,LEN(TRIM(D49))&gt;2),0,LOOKUP(TRIM(D49),$E$1:$F$12))</f>
        <v>0</v>
      </c>
    </row>
    <row r="50" spans="1:6" thickBot="1">
      <c r="A50" s="77" t="s">
        <v>43</v>
      </c>
      <c r="B50" s="38"/>
      <c r="C50" s="32"/>
      <c r="D50" s="33"/>
      <c r="E50" s="3">
        <f>IF(OR(LEN(TRIM(D50))&lt;1,LEN(TRIM(D50))&gt;2),0,LOOKUP(TRIM(D50),$E$1:$F$12))</f>
        <v>0</v>
      </c>
      <c r="F50" s="6">
        <f>C50*E50</f>
        <v>0</v>
      </c>
    </row>
    <row r="51" spans="1:6" thickBot="1">
      <c r="A51" s="78" t="s">
        <v>54</v>
      </c>
      <c r="B51" s="76"/>
      <c r="C51" s="32"/>
      <c r="D51" s="33"/>
      <c r="E51" s="3">
        <f>IF(OR(LEN(TRIM(D51))&lt;1,LEN(TRIM(D51))&gt;2),0,LOOKUP(TRIM(D51),$E$1:$F$12))</f>
        <v>0</v>
      </c>
      <c r="F51" s="6">
        <f>C51*E51</f>
        <v>0</v>
      </c>
    </row>
    <row r="52" spans="1:6" ht="17.25" thickTop="1" thickBot="1">
      <c r="A52" s="62" t="s">
        <v>62</v>
      </c>
      <c r="B52" s="63">
        <f>B29+SUM(C33:C48,C50:C51)</f>
        <v>0</v>
      </c>
      <c r="C52" s="56"/>
      <c r="D52" s="55"/>
      <c r="F52" s="30">
        <f>F29+SUM(F33:F51)</f>
        <v>0</v>
      </c>
    </row>
    <row r="53" spans="1:6" ht="17.25" thickTop="1" thickBot="1">
      <c r="A53" s="64" t="s">
        <v>40</v>
      </c>
      <c r="B53" s="65" t="str">
        <f>IF(B52=0," ",F52/B52)</f>
        <v xml:space="preserve"> </v>
      </c>
      <c r="D53" s="34"/>
    </row>
    <row r="54" spans="1:6" ht="16.5" thickTop="1"/>
  </sheetData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2019-06-24T21:13:38Z</cp:lastPrinted>
  <dcterms:created xsi:type="dcterms:W3CDTF">2018-05-31T17:43:32Z</dcterms:created>
  <dcterms:modified xsi:type="dcterms:W3CDTF">2019-07-12T22:13:57Z</dcterms:modified>
</cp:coreProperties>
</file>