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54984\"/>
    </mc:Choice>
  </mc:AlternateContent>
  <xr:revisionPtr revIDLastSave="0" documentId="13_ncr:1_{B8C67A10-4489-4623-80D1-6634B298BE1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Art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E49" i="1"/>
  <c r="F49" i="1" s="1"/>
  <c r="E43" i="1" l="1"/>
  <c r="F43" i="1" s="1"/>
  <c r="E42" i="1"/>
  <c r="F42" i="1" s="1"/>
  <c r="E41" i="1"/>
  <c r="F41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16" i="1" l="1"/>
  <c r="E17" i="1"/>
  <c r="E18" i="1"/>
  <c r="E19" i="1"/>
  <c r="E20" i="1"/>
  <c r="E21" i="1"/>
  <c r="E22" i="1"/>
  <c r="E23" i="1"/>
  <c r="E24" i="1"/>
  <c r="E25" i="1"/>
  <c r="E26" i="1"/>
  <c r="E29" i="1"/>
  <c r="E30" i="1"/>
  <c r="E32" i="1"/>
  <c r="E33" i="1"/>
  <c r="E15" i="1"/>
  <c r="F22" i="1" l="1"/>
  <c r="F23" i="1"/>
  <c r="F24" i="1"/>
  <c r="F25" i="1"/>
  <c r="F26" i="1"/>
  <c r="F29" i="1"/>
  <c r="F30" i="1"/>
  <c r="F32" i="1"/>
  <c r="F33" i="1"/>
  <c r="B34" i="1" l="1"/>
  <c r="F16" i="1"/>
  <c r="F17" i="1"/>
  <c r="F18" i="1"/>
  <c r="F19" i="1"/>
  <c r="F20" i="1"/>
  <c r="F21" i="1"/>
  <c r="F15" i="1"/>
  <c r="B50" i="1" l="1"/>
  <c r="F34" i="1"/>
  <c r="F50" i="1" s="1"/>
  <c r="B51" i="1" l="1"/>
  <c r="B35" i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<sst xmlns="http://schemas.openxmlformats.org/spreadsheetml/2006/main" count="69" uniqueCount="65">
  <si>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</si>
  <si>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</si>
  <si>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</si>
  <si>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Course</t>
  </si>
  <si>
    <t>Quality Factor</t>
  </si>
  <si>
    <t>Quality Pts</t>
  </si>
  <si>
    <t>Art Education Broadfield - Major</t>
  </si>
  <si>
    <t>Art History Electives (Two)</t>
  </si>
  <si>
    <t>Advanced Studio Electives (Two from ARTZ 322, ARTZ 332, ARTZ 352, ARTZ 361, ARTZ 373, ARTZ 374, ARTZ 375, ARTZ 376, or ARTZ 379)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</si>
  <si>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</si>
  <si>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</si>
  <si>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</si>
  <si>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</si>
  <si>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</si>
  <si>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</si>
  <si>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</si>
  <si>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</si>
  <si>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</si>
  <si>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</si>
  <si>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</si>
  <si>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</si>
  <si>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ARTZ 105RA - Visual Language - Drawing</t>
  </si>
  <si>
    <t>ARTH 200IA - Art of World Civilization I</t>
  </si>
  <si>
    <t>ARTH 201IA - Art of World Civilization II</t>
  </si>
  <si>
    <t>ARTZ 221 - Painting I</t>
  </si>
  <si>
    <t>ARTZ 211RA - Drawing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</si>
  <si>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</si>
  <si>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</si>
  <si>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</si>
  <si>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</si>
  <si>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</si>
  <si>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</si>
  <si>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</si>
  <si>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</si>
  <si>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</si>
  <si>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</si>
  <si>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</si>
  <si>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</si>
  <si>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408 - Professional Issues</t>
  </si>
  <si>
    <t>EDU 495R - Student Teaching</t>
  </si>
  <si>
    <t>EDSP 306 - Exceptional Learners</t>
  </si>
  <si>
    <t>Program GPA:</t>
  </si>
  <si>
    <t>EDU 397 - Methods (K-5 Art)</t>
  </si>
  <si>
    <t>EDU 497 - Methods (5-12 Art)</t>
  </si>
  <si>
    <t>EDU 395 - Practicum</t>
  </si>
  <si>
    <t>EDU 370 - Integrating Tech into Educ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</si>
  <si>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</si>
  <si>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</si>
  <si>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</si>
  <si>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</si>
  <si>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</si>
  <si>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</si>
  <si>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</si>
  <si>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</si>
  <si>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</si>
  <si>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</si>
  <si>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</si>
  <si>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</si>
  <si>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</si>
  <si>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EDU 382 - Assessment, Curriculum, Instruction</t>
  </si>
  <si>
    <t>ARTZ 109 - Visual Language: Comprehensive Foundation</t>
  </si>
  <si>
    <t>ARTZ 110 - Visual Language: Ideation and Creativity</t>
  </si>
  <si>
    <t>Catalog Year 2015-16</t>
  </si>
  <si>
    <t>FCS 101IS - Indiv and Fam Dev: Lifespan</t>
  </si>
  <si>
    <t>PHOT 113RA - Understanding Photography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</si>
</sst>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 applyAlignment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3" t="s">
        <v>58</v>
      </c>
      <c r="B1" s="26"/>
      <c r="C1" s="26"/>
      <c r="D1" s="26"/>
      <c r="E1" s="17" t="s">
        <v>9</v>
      </c>
      <c r="F1" s="17">
        <v>4</v>
      </c>
      <c r="G1" s="26"/>
    </row>
    <row r="2" spans="1:7" ht="26.25">
      <c r="A2" s="26" t="s">
        <v>6</v>
      </c>
      <c r="B2" s="26"/>
      <c r="C2" s="26"/>
      <c r="D2" s="26"/>
      <c r="E2" s="17" t="s">
        <v>10</v>
      </c>
      <c r="F2" s="17">
        <v>3.7</v>
      </c>
      <c r="G2" s="26"/>
    </row>
    <row r="3" spans="1:7" ht="16.5" thickBot="1">
      <c r="A3" s="31" t="s">
        <v>62</v>
      </c>
      <c r="B3" s="27"/>
      <c r="C3" s="31" t="s">
        <v>46</v>
      </c>
      <c r="D3" s="32"/>
      <c r="E3" s="17" t="s">
        <v>12</v>
      </c>
      <c r="F3" s="17">
        <v>3</v>
      </c>
      <c r="G3"/>
    </row>
    <row r="4" spans="1:7">
      <c r="A4" s="33" t="s">
        <v>47</v>
      </c>
      <c r="D4" s="9"/>
      <c r="E4" s="17" t="s">
        <v>13</v>
      </c>
      <c r="F4" s="17">
        <v>2.7</v>
      </c>
      <c r="G4"/>
    </row>
    <row r="5" spans="1:7">
      <c r="A5" s="33" t="s">
        <v>48</v>
      </c>
      <c r="C5" s="34"/>
      <c r="D5" s="34"/>
      <c r="E5" s="17" t="s">
        <v>11</v>
      </c>
      <c r="F5" s="17">
        <v>3.3</v>
      </c>
      <c r="G5"/>
    </row>
    <row r="6" spans="1:7">
      <c r="A6" s="33" t="s">
        <v>49</v>
      </c>
      <c r="C6" s="34"/>
      <c r="D6" s="34"/>
      <c r="E6" s="17" t="s">
        <v>15</v>
      </c>
      <c r="F6" s="17">
        <v>2</v>
      </c>
      <c r="G6"/>
    </row>
    <row r="7" spans="1:7">
      <c r="A7" s="41" t="s">
        <v>50</v>
      </c>
      <c r="B7" s="35"/>
      <c r="D7" s="35"/>
      <c r="E7" s="17" t="s">
        <v>16</v>
      </c>
      <c r="F7" s="17">
        <v>1.7</v>
      </c>
      <c r="G7"/>
    </row>
    <row r="8" spans="1:7">
      <c r="A8" s="41" t="s">
        <v>51</v>
      </c>
      <c r="B8" s="35"/>
      <c r="C8" s="36"/>
      <c r="D8" s="35"/>
      <c r="E8" s="17" t="s">
        <v>14</v>
      </c>
      <c r="F8" s="17">
        <v>2.2999999999999998</v>
      </c>
      <c r="G8"/>
    </row>
    <row r="9" spans="1:7">
      <c r="A9" s="41" t="s">
        <v>52</v>
      </c>
      <c r="B9" s="35"/>
      <c r="C9" s="36"/>
      <c r="D9" s="35"/>
      <c r="E9" s="17" t="s">
        <v>18</v>
      </c>
      <c r="F9" s="17">
        <v>1</v>
      </c>
      <c r="G9"/>
    </row>
    <row r="10" spans="1:7">
      <c r="A10" s="41" t="s">
        <v>53</v>
      </c>
      <c r="B10" s="35"/>
      <c r="C10" s="36"/>
      <c r="D10" s="35"/>
      <c r="E10" s="17" t="s">
        <v>20</v>
      </c>
      <c r="F10" s="17">
        <v>0.7</v>
      </c>
      <c r="G10"/>
    </row>
    <row r="11" spans="1:7">
      <c r="A11" s="41" t="s">
        <v>54</v>
      </c>
      <c r="B11" s="35"/>
      <c r="C11" s="36"/>
      <c r="D11" s="35"/>
      <c r="E11" s="17" t="s">
        <v>17</v>
      </c>
      <c r="F11" s="17">
        <v>1.3</v>
      </c>
      <c r="G11"/>
    </row>
    <row r="12" spans="1:7" ht="19.5" customHeight="1" thickBot="1">
      <c r="A12" s="37" t="s">
        <v>55</v>
      </c>
      <c r="B12" s="38"/>
      <c r="C12" s="38"/>
      <c r="D12" s="39"/>
      <c r="E12" s="17" t="s">
        <v>19</v>
      </c>
      <c r="F12" s="17">
        <v>0</v>
      </c>
      <c r="G12" s="11"/>
    </row>
    <row r="13" spans="1:7" ht="30.75" customHeight="1" thickBot="1">
      <c r="A13" s="40" t="s">
        <v>31</v>
      </c>
      <c r="B13" s="30"/>
      <c r="C13" s="30"/>
      <c r="D13" s="30"/>
      <c r="E13" s="30"/>
      <c r="F13" s="13"/>
      <c r="G13" s="11"/>
    </row>
    <row r="14" spans="1:7" ht="18" customHeight="1" thickBot="1">
      <c r="A14" s="45" t="s">
        <v>3</v>
      </c>
      <c r="B14" s="20" t="s">
        <v>33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56" t="s">
        <v>21</v>
      </c>
      <c r="B15" s="19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57" t="s">
        <v>60</v>
      </c>
      <c r="B16" s="19"/>
      <c r="C16" s="10"/>
      <c r="D16" s="8"/>
      <c r="E16" s="11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7" t="s">
        <v>61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7" t="s">
        <v>25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7" t="s">
        <v>24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7" t="s">
        <v>26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7" t="s">
        <v>27</v>
      </c>
      <c r="B21" s="19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7" t="s">
        <v>28</v>
      </c>
      <c r="B22" s="19"/>
      <c r="C22" s="10"/>
      <c r="D22" s="8"/>
      <c r="E22" s="11">
        <f t="shared" si="0"/>
        <v>0</v>
      </c>
      <c r="F22" s="6">
        <f t="shared" ref="F22:F33" si="2">C22*E22</f>
        <v>0</v>
      </c>
      <c r="G22" s="3"/>
    </row>
    <row r="23" spans="1:7" ht="15" customHeight="1">
      <c r="A23" s="57" t="s">
        <v>29</v>
      </c>
      <c r="B23" s="19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59" t="s">
        <v>30</v>
      </c>
      <c r="B24" s="18"/>
      <c r="C24" s="14"/>
      <c r="D24" s="16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8" t="s">
        <v>22</v>
      </c>
      <c r="B25" s="19"/>
      <c r="C25" s="10"/>
      <c r="D25" s="15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59" t="s">
        <v>23</v>
      </c>
      <c r="B26" s="18"/>
      <c r="C26" s="14"/>
      <c r="D26" s="16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59" t="s">
        <v>64</v>
      </c>
      <c r="B27" s="18"/>
      <c r="C27" s="14"/>
      <c r="D27" s="16"/>
      <c r="E27" s="11">
        <f t="shared" ref="E27" si="3">IF(OR(LEN(TRIM(D27))&lt;1,LEN(TRIM(D27))&gt;2),0,LOOKUP(TRIM(D27),$E$1:$F$12))</f>
        <v>0</v>
      </c>
      <c r="F27" s="6">
        <f t="shared" ref="F27" si="4">C27*E27</f>
        <v>0</v>
      </c>
      <c r="G27" s="3"/>
    </row>
    <row r="28" spans="1:7" ht="15" customHeight="1">
      <c r="A28" s="62" t="s">
        <v>8</v>
      </c>
      <c r="B28" s="28"/>
      <c r="C28" s="28"/>
      <c r="D28" s="29"/>
      <c r="E28" s="11"/>
      <c r="F28" s="6"/>
      <c r="G28" s="3"/>
    </row>
    <row r="29" spans="1:7" ht="15" customHeight="1">
      <c r="A29" s="57"/>
      <c r="B29" s="19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59"/>
      <c r="B30" s="18"/>
      <c r="C30" s="14"/>
      <c r="D30" s="16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62" t="s">
        <v>7</v>
      </c>
      <c r="B31" s="28"/>
      <c r="C31" s="28"/>
      <c r="D31" s="29"/>
      <c r="E31" s="11"/>
      <c r="F31" s="6"/>
      <c r="G31" s="3"/>
    </row>
    <row r="32" spans="1:7" ht="15" customHeight="1">
      <c r="A32" s="57"/>
      <c r="B32" s="19"/>
      <c r="C32" s="10"/>
      <c r="D32" s="8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thickBot="1">
      <c r="A33" s="60"/>
      <c r="B33" s="21"/>
      <c r="C33" s="46"/>
      <c r="D33" s="8"/>
      <c r="E33" s="11">
        <f>IF(OR(LEN(TRIM(D33))&lt;1,LEN(TRIM(D33))&gt;2),0,LOOKUP(TRIM(D33),$E$1:$F$12))</f>
        <v>0</v>
      </c>
      <c r="F33" s="6">
        <f t="shared" si="2"/>
        <v>0</v>
      </c>
      <c r="G33" s="3"/>
    </row>
    <row r="34" spans="1:7" ht="17.25" thickTop="1" thickBot="1">
      <c r="A34" s="48" t="s">
        <v>57</v>
      </c>
      <c r="B34" s="52">
        <f>SUM(C15:C33)</f>
        <v>0</v>
      </c>
      <c r="C34" s="47"/>
      <c r="D34" s="12"/>
      <c r="E34" s="7"/>
      <c r="F34" s="6">
        <f>SUM(F15:F33)</f>
        <v>0</v>
      </c>
      <c r="G34" s="3"/>
    </row>
    <row r="35" spans="1:7" ht="17.25" thickTop="1" thickBot="1">
      <c r="A35" s="50" t="s">
        <v>2</v>
      </c>
      <c r="B35" s="51" t="str">
        <f>IF(B34=0,"",F34/B34)</f>
        <v/>
      </c>
      <c r="D35" s="4"/>
      <c r="E35" s="4"/>
      <c r="F35"/>
      <c r="G35" s="3"/>
    </row>
    <row r="36" spans="1:7" s="43" customFormat="1" ht="31.5" customHeight="1" thickTop="1" thickBot="1">
      <c r="A36" s="40" t="s">
        <v>32</v>
      </c>
      <c r="B36" s="40"/>
      <c r="C36" s="40"/>
      <c r="D36" s="40"/>
      <c r="E36" s="42"/>
    </row>
    <row r="37" spans="1:7" ht="16.5" thickBot="1">
      <c r="A37" s="45" t="s">
        <v>3</v>
      </c>
      <c r="B37" s="20" t="s">
        <v>33</v>
      </c>
      <c r="C37" s="2" t="s">
        <v>0</v>
      </c>
      <c r="D37" s="2" t="s">
        <v>1</v>
      </c>
      <c r="E37"/>
      <c r="F37"/>
      <c r="G37"/>
    </row>
    <row r="38" spans="1:7" ht="15">
      <c r="A38" s="58" t="s">
        <v>34</v>
      </c>
      <c r="B38" s="19"/>
      <c r="C38" s="54"/>
      <c r="D38" s="55" t="s">
        <v>35</v>
      </c>
      <c r="E38" s="11">
        <f t="shared" ref="E38:E48" si="5">IF(OR(LEN(TRIM(D38))&lt;1,LEN(TRIM(D38))&gt;2),0,LOOKUP(TRIM(D38),$E$1:$F$12))</f>
        <v>0</v>
      </c>
      <c r="F38" s="6">
        <f t="shared" ref="F38:F48" si="6">C38*E38</f>
        <v>0</v>
      </c>
      <c r="G38"/>
    </row>
    <row r="39" spans="1:7" ht="15">
      <c r="A39" s="58" t="s">
        <v>36</v>
      </c>
      <c r="B39" s="19"/>
      <c r="C39" s="10"/>
      <c r="D39" s="8"/>
      <c r="E39" s="11">
        <f t="shared" si="5"/>
        <v>0</v>
      </c>
      <c r="F39" s="6">
        <f t="shared" si="6"/>
        <v>0</v>
      </c>
      <c r="G39"/>
    </row>
    <row r="40" spans="1:7" ht="15">
      <c r="A40" s="58" t="s">
        <v>37</v>
      </c>
      <c r="B40" s="19"/>
      <c r="C40" s="10"/>
      <c r="D40" s="8"/>
      <c r="E40" s="11">
        <f t="shared" si="5"/>
        <v>0</v>
      </c>
      <c r="F40" s="6">
        <f t="shared" si="6"/>
        <v>0</v>
      </c>
      <c r="G40"/>
    </row>
    <row r="41" spans="1:7" ht="15">
      <c r="A41" s="58" t="s">
        <v>45</v>
      </c>
      <c r="B41" s="19"/>
      <c r="C41" s="10"/>
      <c r="D41" s="8"/>
      <c r="E41" s="11">
        <f t="shared" si="5"/>
        <v>0</v>
      </c>
      <c r="F41" s="6">
        <f t="shared" ref="F41:F43" si="7">C41*E41</f>
        <v>0</v>
      </c>
      <c r="G41"/>
    </row>
    <row r="42" spans="1:7" ht="15">
      <c r="A42" s="58" t="s">
        <v>59</v>
      </c>
      <c r="B42" s="19"/>
      <c r="C42" s="10"/>
      <c r="D42" s="8"/>
      <c r="E42" s="11">
        <f t="shared" si="5"/>
        <v>0</v>
      </c>
      <c r="F42" s="6">
        <f t="shared" si="7"/>
        <v>0</v>
      </c>
      <c r="G42"/>
    </row>
    <row r="43" spans="1:7" ht="15">
      <c r="A43" s="58" t="s">
        <v>44</v>
      </c>
      <c r="B43" s="19"/>
      <c r="C43" s="10"/>
      <c r="D43" s="8"/>
      <c r="E43" s="11">
        <f t="shared" si="5"/>
        <v>0</v>
      </c>
      <c r="F43" s="6">
        <f t="shared" si="7"/>
        <v>0</v>
      </c>
      <c r="G43"/>
    </row>
    <row r="44" spans="1:7" ht="15">
      <c r="A44" s="58" t="s">
        <v>42</v>
      </c>
      <c r="B44" s="19"/>
      <c r="C44" s="10"/>
      <c r="D44" s="8"/>
      <c r="E44" s="11">
        <f t="shared" si="5"/>
        <v>0</v>
      </c>
      <c r="F44" s="6">
        <f t="shared" si="6"/>
        <v>0</v>
      </c>
      <c r="G44"/>
    </row>
    <row r="45" spans="1:7" ht="15">
      <c r="A45" s="58" t="s">
        <v>38</v>
      </c>
      <c r="B45" s="19"/>
      <c r="C45" s="10"/>
      <c r="D45" s="8"/>
      <c r="E45" s="11">
        <f t="shared" si="5"/>
        <v>0</v>
      </c>
      <c r="F45" s="6">
        <f t="shared" si="6"/>
        <v>0</v>
      </c>
      <c r="G45"/>
    </row>
    <row r="46" spans="1:7" ht="15">
      <c r="A46" s="58" t="s">
        <v>39</v>
      </c>
      <c r="B46" s="19"/>
      <c r="C46" s="10"/>
      <c r="D46" s="8"/>
      <c r="E46" s="11">
        <f t="shared" si="5"/>
        <v>0</v>
      </c>
      <c r="F46" s="6">
        <f t="shared" si="6"/>
        <v>0</v>
      </c>
      <c r="G46"/>
    </row>
    <row r="47" spans="1:7" thickBot="1">
      <c r="A47" s="63" t="s">
        <v>43</v>
      </c>
      <c r="B47" s="21"/>
      <c r="C47" s="22"/>
      <c r="D47" s="23"/>
      <c r="E47" s="11">
        <f t="shared" si="5"/>
        <v>0</v>
      </c>
      <c r="F47" s="6">
        <f t="shared" si="6"/>
        <v>0</v>
      </c>
      <c r="G47"/>
    </row>
    <row r="48" spans="1:7" thickBot="1">
      <c r="A48" s="61" t="s">
        <v>40</v>
      </c>
      <c r="B48" s="44"/>
      <c r="C48" s="24"/>
      <c r="D48" s="25"/>
      <c r="E48" s="11">
        <f t="shared" si="5"/>
        <v>0</v>
      </c>
      <c r="F48" s="6">
        <f t="shared" si="6"/>
        <v>0</v>
      </c>
      <c r="G48"/>
    </row>
    <row r="49" spans="1:7" thickBot="1">
      <c r="A49" s="61" t="s">
        <v>63</v>
      </c>
      <c r="B49" s="44"/>
      <c r="C49" s="24"/>
      <c r="D49" s="25"/>
      <c r="E49" s="11">
        <f t="shared" ref="E49" si="8">IF(OR(LEN(TRIM(D49))&lt;1,LEN(TRIM(D49))&gt;2),0,LOOKUP(TRIM(D49),$E$1:$F$12))</f>
        <v>0</v>
      </c>
      <c r="F49" s="6">
        <f t="shared" ref="F49" si="9">C49*E49</f>
        <v>0</v>
      </c>
      <c r="G49"/>
    </row>
    <row r="50" spans="1:7" ht="17.25" thickTop="1" thickBot="1">
      <c r="A50" s="48" t="s">
        <v>56</v>
      </c>
      <c r="B50" s="49">
        <f>B34+SUM(C38:C48)</f>
        <v>0</v>
      </c>
      <c r="C50" s="47"/>
      <c r="D50" s="7"/>
      <c r="E50"/>
      <c r="F50" s="6">
        <f>F34+SUM(F38:F48)</f>
        <v>0</v>
      </c>
      <c r="G50"/>
    </row>
    <row r="51" spans="1:7" ht="17.25" thickTop="1" thickBot="1">
      <c r="A51" s="50" t="s">
        <v>41</v>
      </c>
      <c r="B51" s="51" t="str">
        <f>IF(B50=0," ",F50/B50)</f>
        <v xml:space="preserve"> </v>
      </c>
      <c r="D51" s="4"/>
      <c r="E51"/>
      <c r="F51"/>
      <c r="G51"/>
    </row>
    <row r="52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2019-07-24T21:54:59Z</dcterms:modified>
</cp:coreProperties>
</file>